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7175" windowHeight="92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Sheet1!$B:$B</definedName>
  </definedNames>
  <calcPr calcId="125725"/>
</workbook>
</file>

<file path=xl/calcChain.xml><?xml version="1.0" encoding="utf-8"?>
<calcChain xmlns="http://schemas.openxmlformats.org/spreadsheetml/2006/main">
  <c r="C14" i="1"/>
  <c r="D18"/>
  <c r="G19"/>
  <c r="E21"/>
  <c r="E22"/>
  <c r="D26"/>
  <c r="D27"/>
  <c r="G27"/>
  <c r="G28"/>
  <c r="E29"/>
  <c r="E30"/>
  <c r="C31"/>
  <c r="B32"/>
  <c r="B29"/>
  <c r="B27"/>
  <c r="B25"/>
  <c r="B24"/>
  <c r="B23"/>
  <c r="B19"/>
  <c r="B15"/>
  <c r="B12"/>
  <c r="B9"/>
  <c r="B8"/>
  <c r="C4"/>
  <c r="D4"/>
  <c r="E4"/>
  <c r="F4"/>
  <c r="G4"/>
  <c r="C5"/>
  <c r="D5"/>
  <c r="E5"/>
  <c r="F5"/>
  <c r="G5"/>
  <c r="C6"/>
  <c r="C11" s="1"/>
  <c r="D6"/>
  <c r="D9" s="1"/>
  <c r="E6"/>
  <c r="E9" s="1"/>
  <c r="F6"/>
  <c r="F12" s="1"/>
  <c r="G6"/>
  <c r="G10" s="1"/>
  <c r="B4"/>
  <c r="B6"/>
  <c r="B13" s="1"/>
  <c r="B5"/>
  <c r="B16" l="1"/>
  <c r="B28"/>
  <c r="D32"/>
  <c r="F30"/>
  <c r="C29"/>
  <c r="E27"/>
  <c r="G25"/>
  <c r="D24"/>
  <c r="F22"/>
  <c r="C21"/>
  <c r="E19"/>
  <c r="G17"/>
  <c r="D16"/>
  <c r="F14"/>
  <c r="C13"/>
  <c r="F24"/>
  <c r="C32"/>
  <c r="F25"/>
  <c r="C24"/>
  <c r="E32"/>
  <c r="G30"/>
  <c r="D29"/>
  <c r="F27"/>
  <c r="C26"/>
  <c r="E24"/>
  <c r="G22"/>
  <c r="D21"/>
  <c r="F19"/>
  <c r="C18"/>
  <c r="E16"/>
  <c r="G14"/>
  <c r="D13"/>
  <c r="F32"/>
  <c r="F16"/>
  <c r="E13"/>
  <c r="F13"/>
  <c r="G13"/>
  <c r="C23"/>
  <c r="C15"/>
  <c r="G32"/>
  <c r="D31"/>
  <c r="F29"/>
  <c r="C28"/>
  <c r="E26"/>
  <c r="G24"/>
  <c r="D23"/>
  <c r="F21"/>
  <c r="C20"/>
  <c r="E18"/>
  <c r="G16"/>
  <c r="D15"/>
  <c r="E31"/>
  <c r="G29"/>
  <c r="D28"/>
  <c r="F26"/>
  <c r="C25"/>
  <c r="E23"/>
  <c r="G21"/>
  <c r="D20"/>
  <c r="F18"/>
  <c r="C17"/>
  <c r="E15"/>
  <c r="B21"/>
  <c r="B31"/>
  <c r="F31"/>
  <c r="C30"/>
  <c r="E28"/>
  <c r="G26"/>
  <c r="D25"/>
  <c r="F23"/>
  <c r="C22"/>
  <c r="E20"/>
  <c r="G18"/>
  <c r="D17"/>
  <c r="F15"/>
  <c r="B20"/>
  <c r="B30"/>
  <c r="G31"/>
  <c r="D30"/>
  <c r="F28"/>
  <c r="C27"/>
  <c r="E25"/>
  <c r="G23"/>
  <c r="D22"/>
  <c r="F20"/>
  <c r="C19"/>
  <c r="E17"/>
  <c r="G15"/>
  <c r="D14"/>
  <c r="G20"/>
  <c r="D19"/>
  <c r="F17"/>
  <c r="C16"/>
  <c r="E14"/>
  <c r="B18"/>
  <c r="B26"/>
  <c r="D11"/>
  <c r="E11"/>
  <c r="B22"/>
  <c r="F10"/>
  <c r="F11"/>
  <c r="B17"/>
  <c r="F9"/>
  <c r="E10"/>
  <c r="G12"/>
  <c r="C8"/>
  <c r="G9"/>
  <c r="D8"/>
  <c r="B11"/>
  <c r="C10"/>
  <c r="E8"/>
  <c r="B10"/>
  <c r="G11"/>
  <c r="D10"/>
  <c r="F8"/>
  <c r="C12"/>
  <c r="G8"/>
  <c r="D12"/>
  <c r="C9"/>
  <c r="E12"/>
  <c r="B14"/>
</calcChain>
</file>

<file path=xl/sharedStrings.xml><?xml version="1.0" encoding="utf-8"?>
<sst xmlns="http://schemas.openxmlformats.org/spreadsheetml/2006/main" count="7" uniqueCount="7">
  <si>
    <t>Between Metro and State capital</t>
  </si>
  <si>
    <t>Kg</t>
  </si>
  <si>
    <t>National Capital Region(NCR)- Delhi/ Ghaziabad/ Noida, Greater Noida/Faridabad</t>
  </si>
  <si>
    <t>Local (Mysore) (Rs.)</t>
  </si>
  <si>
    <t>Within State (other parts of Karnataka) (Rs)</t>
  </si>
  <si>
    <t>Neighbouring State ( Goa/ Maharastra / Tamil Nadu / Kerala / Andra Pradesh / Telengana )                            (Rs)</t>
  </si>
  <si>
    <t>Other States (Rs)</t>
  </si>
</sst>
</file>

<file path=xl/styles.xml><?xml version="1.0" encoding="utf-8"?>
<styleSheet xmlns="http://schemas.openxmlformats.org/spreadsheetml/2006/main">
  <numFmts count="1">
    <numFmt numFmtId="164" formatCode="_ [$₹-4009]\ * #,##0.00_ ;_ [$₹-4009]\ * \-#,##0.00_ ;_ [$₹-4009]\ * &quot;-&quot;??_ ;_ @_ "/>
  </numFmts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13" workbookViewId="0">
      <selection activeCell="C10" sqref="C10"/>
    </sheetView>
  </sheetViews>
  <sheetFormatPr defaultRowHeight="15"/>
  <cols>
    <col min="2" max="2" width="13.5703125" style="1" customWidth="1"/>
    <col min="3" max="3" width="17.5703125" customWidth="1"/>
    <col min="4" max="4" width="23.42578125" customWidth="1"/>
    <col min="5" max="5" width="12" customWidth="1"/>
    <col min="6" max="6" width="19.5703125" customWidth="1"/>
    <col min="7" max="7" width="21.28515625" customWidth="1"/>
    <col min="8" max="8" width="27.140625" customWidth="1"/>
  </cols>
  <sheetData>
    <row r="1" spans="1:8" ht="121.5" customHeight="1">
      <c r="A1" s="5" t="s">
        <v>1</v>
      </c>
      <c r="B1" s="6" t="s">
        <v>3</v>
      </c>
      <c r="C1" s="7" t="s">
        <v>4</v>
      </c>
      <c r="D1" s="7" t="s">
        <v>5</v>
      </c>
      <c r="E1" s="7" t="s">
        <v>6</v>
      </c>
      <c r="F1" s="6" t="s">
        <v>0</v>
      </c>
      <c r="G1" s="6" t="s">
        <v>2</v>
      </c>
    </row>
    <row r="2" spans="1:8">
      <c r="A2" s="2">
        <v>2</v>
      </c>
      <c r="B2" s="3">
        <v>45</v>
      </c>
      <c r="C2" s="3">
        <v>80</v>
      </c>
      <c r="D2" s="3">
        <v>100</v>
      </c>
      <c r="E2" s="3">
        <v>115</v>
      </c>
      <c r="F2" s="3">
        <v>105</v>
      </c>
      <c r="G2" s="3">
        <v>70</v>
      </c>
    </row>
    <row r="3" spans="1:8" ht="1.5" customHeight="1">
      <c r="A3" s="2"/>
      <c r="B3" s="3">
        <v>12</v>
      </c>
      <c r="C3" s="3">
        <v>20</v>
      </c>
      <c r="D3" s="3">
        <v>25</v>
      </c>
      <c r="E3" s="3">
        <v>30</v>
      </c>
      <c r="F3" s="3">
        <v>25</v>
      </c>
      <c r="G3" s="3">
        <v>15</v>
      </c>
    </row>
    <row r="4" spans="1:8">
      <c r="A4" s="2">
        <v>3</v>
      </c>
      <c r="B4" s="3">
        <f>B2+B3</f>
        <v>57</v>
      </c>
      <c r="C4" s="3">
        <f t="shared" ref="C4:G4" si="0">C2+C3</f>
        <v>100</v>
      </c>
      <c r="D4" s="3">
        <f t="shared" si="0"/>
        <v>125</v>
      </c>
      <c r="E4" s="3">
        <f t="shared" si="0"/>
        <v>145</v>
      </c>
      <c r="F4" s="3">
        <f t="shared" si="0"/>
        <v>130</v>
      </c>
      <c r="G4" s="3">
        <f t="shared" si="0"/>
        <v>85</v>
      </c>
      <c r="H4" s="4"/>
    </row>
    <row r="5" spans="1:8">
      <c r="A5" s="2">
        <v>4</v>
      </c>
      <c r="B5" s="3">
        <f>B2+B3*2</f>
        <v>69</v>
      </c>
      <c r="C5" s="3">
        <f t="shared" ref="C5:G5" si="1">C2+C3*2</f>
        <v>120</v>
      </c>
      <c r="D5" s="3">
        <f t="shared" si="1"/>
        <v>150</v>
      </c>
      <c r="E5" s="3">
        <f t="shared" si="1"/>
        <v>175</v>
      </c>
      <c r="F5" s="3">
        <f t="shared" si="1"/>
        <v>155</v>
      </c>
      <c r="G5" s="3">
        <f t="shared" si="1"/>
        <v>100</v>
      </c>
    </row>
    <row r="6" spans="1:8">
      <c r="A6" s="2">
        <v>5</v>
      </c>
      <c r="B6" s="3">
        <f>B2+B3*3</f>
        <v>81</v>
      </c>
      <c r="C6" s="3">
        <f t="shared" ref="C6:G6" si="2">C2+C3*3</f>
        <v>140</v>
      </c>
      <c r="D6" s="3">
        <f t="shared" si="2"/>
        <v>175</v>
      </c>
      <c r="E6" s="3">
        <f t="shared" si="2"/>
        <v>205</v>
      </c>
      <c r="F6" s="3">
        <f t="shared" si="2"/>
        <v>180</v>
      </c>
      <c r="G6" s="3">
        <f t="shared" si="2"/>
        <v>115</v>
      </c>
    </row>
    <row r="7" spans="1:8" ht="1.5" customHeight="1">
      <c r="A7" s="2"/>
      <c r="B7" s="3">
        <v>14</v>
      </c>
      <c r="C7" s="3">
        <v>22</v>
      </c>
      <c r="D7" s="3">
        <v>28</v>
      </c>
      <c r="E7" s="3">
        <v>32</v>
      </c>
      <c r="F7" s="3">
        <v>28</v>
      </c>
      <c r="G7" s="3">
        <v>18</v>
      </c>
    </row>
    <row r="8" spans="1:8" ht="15.75" customHeight="1">
      <c r="A8" s="2">
        <v>6</v>
      </c>
      <c r="B8" s="3">
        <f>B6+B7</f>
        <v>95</v>
      </c>
      <c r="C8" s="3">
        <f t="shared" ref="C8:G8" si="3">C6+C7</f>
        <v>162</v>
      </c>
      <c r="D8" s="3">
        <f t="shared" si="3"/>
        <v>203</v>
      </c>
      <c r="E8" s="3">
        <f t="shared" si="3"/>
        <v>237</v>
      </c>
      <c r="F8" s="3">
        <f t="shared" si="3"/>
        <v>208</v>
      </c>
      <c r="G8" s="3">
        <f t="shared" si="3"/>
        <v>133</v>
      </c>
    </row>
    <row r="9" spans="1:8">
      <c r="A9" s="2">
        <v>7</v>
      </c>
      <c r="B9" s="3">
        <f>B6+B7*2</f>
        <v>109</v>
      </c>
      <c r="C9" s="3">
        <f t="shared" ref="C9:G9" si="4">C6+C7*2</f>
        <v>184</v>
      </c>
      <c r="D9" s="3">
        <f t="shared" si="4"/>
        <v>231</v>
      </c>
      <c r="E9" s="3">
        <f t="shared" si="4"/>
        <v>269</v>
      </c>
      <c r="F9" s="3">
        <f t="shared" si="4"/>
        <v>236</v>
      </c>
      <c r="G9" s="3">
        <f t="shared" si="4"/>
        <v>151</v>
      </c>
    </row>
    <row r="10" spans="1:8">
      <c r="A10" s="2">
        <v>8</v>
      </c>
      <c r="B10" s="3">
        <f>B6+B7*3</f>
        <v>123</v>
      </c>
      <c r="C10" s="3">
        <f t="shared" ref="C10:G10" si="5">C6+C7*3</f>
        <v>206</v>
      </c>
      <c r="D10" s="3">
        <f t="shared" si="5"/>
        <v>259</v>
      </c>
      <c r="E10" s="3">
        <f t="shared" si="5"/>
        <v>301</v>
      </c>
      <c r="F10" s="3">
        <f t="shared" si="5"/>
        <v>264</v>
      </c>
      <c r="G10" s="3">
        <f t="shared" si="5"/>
        <v>169</v>
      </c>
    </row>
    <row r="11" spans="1:8">
      <c r="A11" s="2">
        <v>9</v>
      </c>
      <c r="B11" s="3">
        <f>B6+B7*4</f>
        <v>137</v>
      </c>
      <c r="C11" s="3">
        <f t="shared" ref="C11:G11" si="6">C6+C7*4</f>
        <v>228</v>
      </c>
      <c r="D11" s="3">
        <f t="shared" si="6"/>
        <v>287</v>
      </c>
      <c r="E11" s="3">
        <f t="shared" si="6"/>
        <v>333</v>
      </c>
      <c r="F11" s="3">
        <f t="shared" si="6"/>
        <v>292</v>
      </c>
      <c r="G11" s="3">
        <f t="shared" si="6"/>
        <v>187</v>
      </c>
    </row>
    <row r="12" spans="1:8">
      <c r="A12" s="2">
        <v>10</v>
      </c>
      <c r="B12" s="3">
        <f>B6+B7*5</f>
        <v>151</v>
      </c>
      <c r="C12" s="3">
        <f t="shared" ref="C12:G12" si="7">C6+C7*5</f>
        <v>250</v>
      </c>
      <c r="D12" s="3">
        <f t="shared" si="7"/>
        <v>315</v>
      </c>
      <c r="E12" s="3">
        <f t="shared" si="7"/>
        <v>365</v>
      </c>
      <c r="F12" s="3">
        <f t="shared" si="7"/>
        <v>320</v>
      </c>
      <c r="G12" s="3">
        <f t="shared" si="7"/>
        <v>205</v>
      </c>
    </row>
    <row r="13" spans="1:8">
      <c r="A13" s="2">
        <v>11</v>
      </c>
      <c r="B13" s="3">
        <f>B6+B7*6</f>
        <v>165</v>
      </c>
      <c r="C13" s="3">
        <f t="shared" ref="C13:G13" si="8">C6+C7*6</f>
        <v>272</v>
      </c>
      <c r="D13" s="3">
        <f t="shared" si="8"/>
        <v>343</v>
      </c>
      <c r="E13" s="3">
        <f t="shared" si="8"/>
        <v>397</v>
      </c>
      <c r="F13" s="3">
        <f t="shared" si="8"/>
        <v>348</v>
      </c>
      <c r="G13" s="3">
        <f t="shared" si="8"/>
        <v>223</v>
      </c>
    </row>
    <row r="14" spans="1:8">
      <c r="A14" s="2">
        <v>12</v>
      </c>
      <c r="B14" s="3">
        <f>B6+B7*7</f>
        <v>179</v>
      </c>
      <c r="C14" s="3">
        <f t="shared" ref="C14:G14" si="9">C6+C7*7</f>
        <v>294</v>
      </c>
      <c r="D14" s="3">
        <f t="shared" si="9"/>
        <v>371</v>
      </c>
      <c r="E14" s="3">
        <f t="shared" si="9"/>
        <v>429</v>
      </c>
      <c r="F14" s="3">
        <f t="shared" si="9"/>
        <v>376</v>
      </c>
      <c r="G14" s="3">
        <f t="shared" si="9"/>
        <v>241</v>
      </c>
    </row>
    <row r="15" spans="1:8">
      <c r="A15" s="2">
        <v>13</v>
      </c>
      <c r="B15" s="3">
        <f>B6+B7*8</f>
        <v>193</v>
      </c>
      <c r="C15" s="3">
        <f t="shared" ref="C15:G15" si="10">C6+C7*8</f>
        <v>316</v>
      </c>
      <c r="D15" s="3">
        <f t="shared" si="10"/>
        <v>399</v>
      </c>
      <c r="E15" s="3">
        <f t="shared" si="10"/>
        <v>461</v>
      </c>
      <c r="F15" s="3">
        <f t="shared" si="10"/>
        <v>404</v>
      </c>
      <c r="G15" s="3">
        <f t="shared" si="10"/>
        <v>259</v>
      </c>
    </row>
    <row r="16" spans="1:8">
      <c r="A16" s="2">
        <v>14</v>
      </c>
      <c r="B16" s="3">
        <f>B6+B7*9</f>
        <v>207</v>
      </c>
      <c r="C16" s="3">
        <f t="shared" ref="C16:G16" si="11">C6+C7*9</f>
        <v>338</v>
      </c>
      <c r="D16" s="3">
        <f t="shared" si="11"/>
        <v>427</v>
      </c>
      <c r="E16" s="3">
        <f t="shared" si="11"/>
        <v>493</v>
      </c>
      <c r="F16" s="3">
        <f t="shared" si="11"/>
        <v>432</v>
      </c>
      <c r="G16" s="3">
        <f t="shared" si="11"/>
        <v>277</v>
      </c>
    </row>
    <row r="17" spans="1:7">
      <c r="A17" s="2">
        <v>15</v>
      </c>
      <c r="B17" s="3">
        <f>B6+B7*10</f>
        <v>221</v>
      </c>
      <c r="C17" s="3">
        <f t="shared" ref="C17:G17" si="12">C6+C7*10</f>
        <v>360</v>
      </c>
      <c r="D17" s="3">
        <f t="shared" si="12"/>
        <v>455</v>
      </c>
      <c r="E17" s="3">
        <f t="shared" si="12"/>
        <v>525</v>
      </c>
      <c r="F17" s="3">
        <f t="shared" si="12"/>
        <v>460</v>
      </c>
      <c r="G17" s="3">
        <f t="shared" si="12"/>
        <v>295</v>
      </c>
    </row>
    <row r="18" spans="1:7">
      <c r="A18" s="2">
        <v>16</v>
      </c>
      <c r="B18" s="3">
        <f>B6+B7*11</f>
        <v>235</v>
      </c>
      <c r="C18" s="3">
        <f t="shared" ref="C18:G18" si="13">C6+C7*11</f>
        <v>382</v>
      </c>
      <c r="D18" s="3">
        <f t="shared" si="13"/>
        <v>483</v>
      </c>
      <c r="E18" s="3">
        <f t="shared" si="13"/>
        <v>557</v>
      </c>
      <c r="F18" s="3">
        <f t="shared" si="13"/>
        <v>488</v>
      </c>
      <c r="G18" s="3">
        <f t="shared" si="13"/>
        <v>313</v>
      </c>
    </row>
    <row r="19" spans="1:7">
      <c r="A19" s="2">
        <v>17</v>
      </c>
      <c r="B19" s="3">
        <f>B6+B7*12</f>
        <v>249</v>
      </c>
      <c r="C19" s="3">
        <f t="shared" ref="C19:G19" si="14">C6+C7*12</f>
        <v>404</v>
      </c>
      <c r="D19" s="3">
        <f t="shared" si="14"/>
        <v>511</v>
      </c>
      <c r="E19" s="3">
        <f t="shared" si="14"/>
        <v>589</v>
      </c>
      <c r="F19" s="3">
        <f t="shared" si="14"/>
        <v>516</v>
      </c>
      <c r="G19" s="3">
        <f t="shared" si="14"/>
        <v>331</v>
      </c>
    </row>
    <row r="20" spans="1:7">
      <c r="A20" s="2">
        <v>18</v>
      </c>
      <c r="B20" s="3">
        <f>B6+B7*13</f>
        <v>263</v>
      </c>
      <c r="C20" s="3">
        <f t="shared" ref="C20:G20" si="15">C6+C7*13</f>
        <v>426</v>
      </c>
      <c r="D20" s="3">
        <f t="shared" si="15"/>
        <v>539</v>
      </c>
      <c r="E20" s="3">
        <f t="shared" si="15"/>
        <v>621</v>
      </c>
      <c r="F20" s="3">
        <f t="shared" si="15"/>
        <v>544</v>
      </c>
      <c r="G20" s="3">
        <f t="shared" si="15"/>
        <v>349</v>
      </c>
    </row>
    <row r="21" spans="1:7">
      <c r="A21" s="2">
        <v>19</v>
      </c>
      <c r="B21" s="3">
        <f>B6+B7*14</f>
        <v>277</v>
      </c>
      <c r="C21" s="3">
        <f t="shared" ref="C21:G21" si="16">C6+C7*14</f>
        <v>448</v>
      </c>
      <c r="D21" s="3">
        <f t="shared" si="16"/>
        <v>567</v>
      </c>
      <c r="E21" s="3">
        <f t="shared" si="16"/>
        <v>653</v>
      </c>
      <c r="F21" s="3">
        <f t="shared" si="16"/>
        <v>572</v>
      </c>
      <c r="G21" s="3">
        <f t="shared" si="16"/>
        <v>367</v>
      </c>
    </row>
    <row r="22" spans="1:7">
      <c r="A22" s="2">
        <v>20</v>
      </c>
      <c r="B22" s="3">
        <f>B6+B7*15</f>
        <v>291</v>
      </c>
      <c r="C22" s="3">
        <f t="shared" ref="C22:G22" si="17">C6+C7*15</f>
        <v>470</v>
      </c>
      <c r="D22" s="3">
        <f t="shared" si="17"/>
        <v>595</v>
      </c>
      <c r="E22" s="3">
        <f t="shared" si="17"/>
        <v>685</v>
      </c>
      <c r="F22" s="3">
        <f t="shared" si="17"/>
        <v>600</v>
      </c>
      <c r="G22" s="3">
        <f t="shared" si="17"/>
        <v>385</v>
      </c>
    </row>
    <row r="23" spans="1:7">
      <c r="A23" s="2">
        <v>21</v>
      </c>
      <c r="B23" s="3">
        <f>B6+B7*16</f>
        <v>305</v>
      </c>
      <c r="C23" s="3">
        <f t="shared" ref="C23:G23" si="18">C6+C7*16</f>
        <v>492</v>
      </c>
      <c r="D23" s="3">
        <f t="shared" si="18"/>
        <v>623</v>
      </c>
      <c r="E23" s="3">
        <f t="shared" si="18"/>
        <v>717</v>
      </c>
      <c r="F23" s="3">
        <f t="shared" si="18"/>
        <v>628</v>
      </c>
      <c r="G23" s="3">
        <f t="shared" si="18"/>
        <v>403</v>
      </c>
    </row>
    <row r="24" spans="1:7">
      <c r="A24" s="2">
        <v>22</v>
      </c>
      <c r="B24" s="3">
        <f>B6+B7*17</f>
        <v>319</v>
      </c>
      <c r="C24" s="3">
        <f t="shared" ref="C24:G24" si="19">C6+C7*17</f>
        <v>514</v>
      </c>
      <c r="D24" s="3">
        <f t="shared" si="19"/>
        <v>651</v>
      </c>
      <c r="E24" s="3">
        <f t="shared" si="19"/>
        <v>749</v>
      </c>
      <c r="F24" s="3">
        <f t="shared" si="19"/>
        <v>656</v>
      </c>
      <c r="G24" s="3">
        <f t="shared" si="19"/>
        <v>421</v>
      </c>
    </row>
    <row r="25" spans="1:7">
      <c r="A25" s="2">
        <v>23</v>
      </c>
      <c r="B25" s="3">
        <f>B6+B7*18</f>
        <v>333</v>
      </c>
      <c r="C25" s="3">
        <f t="shared" ref="C25:G25" si="20">C6+C7*18</f>
        <v>536</v>
      </c>
      <c r="D25" s="3">
        <f t="shared" si="20"/>
        <v>679</v>
      </c>
      <c r="E25" s="3">
        <f t="shared" si="20"/>
        <v>781</v>
      </c>
      <c r="F25" s="3">
        <f t="shared" si="20"/>
        <v>684</v>
      </c>
      <c r="G25" s="3">
        <f t="shared" si="20"/>
        <v>439</v>
      </c>
    </row>
    <row r="26" spans="1:7">
      <c r="A26" s="2">
        <v>24</v>
      </c>
      <c r="B26" s="3">
        <f>B6+B7*19</f>
        <v>347</v>
      </c>
      <c r="C26" s="3">
        <f t="shared" ref="C26:G26" si="21">C6+C7*19</f>
        <v>558</v>
      </c>
      <c r="D26" s="3">
        <f t="shared" si="21"/>
        <v>707</v>
      </c>
      <c r="E26" s="3">
        <f t="shared" si="21"/>
        <v>813</v>
      </c>
      <c r="F26" s="3">
        <f t="shared" si="21"/>
        <v>712</v>
      </c>
      <c r="G26" s="3">
        <f t="shared" si="21"/>
        <v>457</v>
      </c>
    </row>
    <row r="27" spans="1:7">
      <c r="A27" s="2">
        <v>25</v>
      </c>
      <c r="B27" s="3">
        <f>B6+B7*20</f>
        <v>361</v>
      </c>
      <c r="C27" s="3">
        <f t="shared" ref="C27:G27" si="22">C6+C7*20</f>
        <v>580</v>
      </c>
      <c r="D27" s="3">
        <f t="shared" si="22"/>
        <v>735</v>
      </c>
      <c r="E27" s="3">
        <f t="shared" si="22"/>
        <v>845</v>
      </c>
      <c r="F27" s="3">
        <f t="shared" si="22"/>
        <v>740</v>
      </c>
      <c r="G27" s="3">
        <f t="shared" si="22"/>
        <v>475</v>
      </c>
    </row>
    <row r="28" spans="1:7">
      <c r="A28" s="2">
        <v>26</v>
      </c>
      <c r="B28" s="3">
        <f>B6+B7*21</f>
        <v>375</v>
      </c>
      <c r="C28" s="3">
        <f t="shared" ref="C28:G28" si="23">C6+C7*21</f>
        <v>602</v>
      </c>
      <c r="D28" s="3">
        <f t="shared" si="23"/>
        <v>763</v>
      </c>
      <c r="E28" s="3">
        <f t="shared" si="23"/>
        <v>877</v>
      </c>
      <c r="F28" s="3">
        <f t="shared" si="23"/>
        <v>768</v>
      </c>
      <c r="G28" s="3">
        <f t="shared" si="23"/>
        <v>493</v>
      </c>
    </row>
    <row r="29" spans="1:7">
      <c r="A29" s="2">
        <v>27</v>
      </c>
      <c r="B29" s="3">
        <f>B6+B7*22</f>
        <v>389</v>
      </c>
      <c r="C29" s="3">
        <f t="shared" ref="C29:G29" si="24">C6+C7*22</f>
        <v>624</v>
      </c>
      <c r="D29" s="3">
        <f t="shared" si="24"/>
        <v>791</v>
      </c>
      <c r="E29" s="3">
        <f t="shared" si="24"/>
        <v>909</v>
      </c>
      <c r="F29" s="3">
        <f t="shared" si="24"/>
        <v>796</v>
      </c>
      <c r="G29" s="3">
        <f t="shared" si="24"/>
        <v>511</v>
      </c>
    </row>
    <row r="30" spans="1:7">
      <c r="A30" s="2">
        <v>28</v>
      </c>
      <c r="B30" s="3">
        <f>B6+B7*23</f>
        <v>403</v>
      </c>
      <c r="C30" s="3">
        <f t="shared" ref="C30:G30" si="25">C6+C7*23</f>
        <v>646</v>
      </c>
      <c r="D30" s="3">
        <f t="shared" si="25"/>
        <v>819</v>
      </c>
      <c r="E30" s="3">
        <f t="shared" si="25"/>
        <v>941</v>
      </c>
      <c r="F30" s="3">
        <f t="shared" si="25"/>
        <v>824</v>
      </c>
      <c r="G30" s="3">
        <f t="shared" si="25"/>
        <v>529</v>
      </c>
    </row>
    <row r="31" spans="1:7">
      <c r="A31" s="2">
        <v>29</v>
      </c>
      <c r="B31" s="3">
        <f>B6+B7*24</f>
        <v>417</v>
      </c>
      <c r="C31" s="3">
        <f t="shared" ref="C31:G31" si="26">C6+C7*24</f>
        <v>668</v>
      </c>
      <c r="D31" s="3">
        <f t="shared" si="26"/>
        <v>847</v>
      </c>
      <c r="E31" s="3">
        <f t="shared" si="26"/>
        <v>973</v>
      </c>
      <c r="F31" s="3">
        <f t="shared" si="26"/>
        <v>852</v>
      </c>
      <c r="G31" s="3">
        <f t="shared" si="26"/>
        <v>547</v>
      </c>
    </row>
    <row r="32" spans="1:7">
      <c r="A32" s="2">
        <v>30</v>
      </c>
      <c r="B32" s="3">
        <f>B6+B7*25</f>
        <v>431</v>
      </c>
      <c r="C32" s="3">
        <f t="shared" ref="C32:G32" si="27">C6+C7*25</f>
        <v>690</v>
      </c>
      <c r="D32" s="3">
        <f t="shared" si="27"/>
        <v>875</v>
      </c>
      <c r="E32" s="3">
        <f t="shared" si="27"/>
        <v>1005</v>
      </c>
      <c r="F32" s="3">
        <f t="shared" si="27"/>
        <v>880</v>
      </c>
      <c r="G32" s="3">
        <f t="shared" si="27"/>
        <v>565</v>
      </c>
    </row>
  </sheetData>
  <pageMargins left="1.5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Shijith Kumar C</cp:lastModifiedBy>
  <cp:lastPrinted>2016-04-01T06:32:09Z</cp:lastPrinted>
  <dcterms:created xsi:type="dcterms:W3CDTF">2016-03-29T09:01:35Z</dcterms:created>
  <dcterms:modified xsi:type="dcterms:W3CDTF">2016-04-01T11:52:30Z</dcterms:modified>
</cp:coreProperties>
</file>